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Michel/Library/Mobile Documents/com~apple~CloudDocs/Michel/Bénévolat/ADAUQAR-CA et comités/ADAUQAR-Financement/ADAUQAR-Politique frais déplacement/"/>
    </mc:Choice>
  </mc:AlternateContent>
  <xr:revisionPtr revIDLastSave="0" documentId="13_ncr:1_{06F9AE01-E69F-0046-A76A-CB6C07B57734}" xr6:coauthVersionLast="47" xr6:coauthVersionMax="47" xr10:uidLastSave="{00000000-0000-0000-0000-000000000000}"/>
  <bookViews>
    <workbookView xWindow="0" yWindow="500" windowWidth="26260" windowHeight="19960" tabRatio="403" xr2:uid="{00000000-000D-0000-FFFF-FFFF00000000}"/>
  </bookViews>
  <sheets>
    <sheet name="rapport" sheetId="1" r:id="rId1"/>
    <sheet name="distances" sheetId="2" r:id="rId2"/>
  </sheets>
  <definedNames>
    <definedName name="_xlnm.Print_Area" localSheetId="1">distances!$A$1:$L$27</definedName>
    <definedName name="_xlnm.Print_Area" localSheetId="0">rapport!$A$1:$H$58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B19" i="2" l="1"/>
  <c r="C19" i="2"/>
  <c r="D19" i="2"/>
  <c r="H47" i="1"/>
  <c r="H46" i="1"/>
  <c r="H45" i="1"/>
  <c r="H44" i="1"/>
  <c r="B26" i="2"/>
  <c r="C26" i="2"/>
  <c r="C25" i="2"/>
  <c r="C24" i="2"/>
  <c r="C23" i="2"/>
  <c r="C22" i="2"/>
  <c r="C21" i="2"/>
  <c r="C20" i="2"/>
  <c r="B25" i="2"/>
  <c r="B24" i="2"/>
  <c r="B23" i="2"/>
  <c r="B22" i="2"/>
  <c r="B21" i="2"/>
  <c r="B20" i="2"/>
  <c r="D26" i="2"/>
  <c r="D25" i="2"/>
  <c r="D24" i="2"/>
  <c r="D23" i="2"/>
  <c r="D22" i="2"/>
  <c r="D21" i="2"/>
  <c r="D20" i="2"/>
  <c r="H50" i="1" l="1"/>
  <c r="E23" i="2"/>
  <c r="B27" i="1" s="1"/>
  <c r="H27" i="1" s="1"/>
  <c r="E26" i="2"/>
  <c r="B30" i="1" s="1"/>
  <c r="H30" i="1" s="1"/>
  <c r="E22" i="2"/>
  <c r="B26" i="1" s="1"/>
  <c r="H26" i="1" s="1"/>
  <c r="E25" i="2"/>
  <c r="B29" i="1" s="1"/>
  <c r="H29" i="1" s="1"/>
  <c r="E24" i="2"/>
  <c r="B28" i="1" s="1"/>
  <c r="H28" i="1" s="1"/>
  <c r="E19" i="2"/>
  <c r="B23" i="1" s="1"/>
  <c r="H23" i="1" s="1"/>
  <c r="E21" i="2"/>
  <c r="B25" i="1" s="1"/>
  <c r="H25" i="1" s="1"/>
  <c r="E20" i="2"/>
  <c r="B24" i="1" s="1"/>
  <c r="H24" i="1" s="1"/>
  <c r="B31" i="1" l="1"/>
  <c r="H31" i="1" s="1"/>
  <c r="H51" i="1" l="1"/>
</calcChain>
</file>

<file path=xl/sharedStrings.xml><?xml version="1.0" encoding="utf-8"?>
<sst xmlns="http://schemas.openxmlformats.org/spreadsheetml/2006/main" count="83" uniqueCount="73">
  <si>
    <t>RAPPORT DE DÉPENSES</t>
  </si>
  <si>
    <t>Lieu :</t>
  </si>
  <si>
    <t>Date de fin :</t>
  </si>
  <si>
    <t>Nom du demandeur :</t>
  </si>
  <si>
    <t>Objet du déplacement :</t>
  </si>
  <si>
    <t>Date de début :</t>
  </si>
  <si>
    <t>Date de départ :</t>
  </si>
  <si>
    <t>Heure de départ :</t>
  </si>
  <si>
    <t>Date de retour :</t>
  </si>
  <si>
    <t>Heure de retour :</t>
  </si>
  <si>
    <t>1. REPAS, HÉBERGEMENT ET AUTRES (joindre les pièces justificatives)</t>
  </si>
  <si>
    <t>DATE</t>
  </si>
  <si>
    <t>Déjeuner</t>
  </si>
  <si>
    <t>Dîner</t>
  </si>
  <si>
    <t>Souper</t>
  </si>
  <si>
    <t>Coucher</t>
  </si>
  <si>
    <t>Divers</t>
  </si>
  <si>
    <t>Total</t>
  </si>
  <si>
    <t>TOTAL 1:</t>
  </si>
  <si>
    <t xml:space="preserve">2. DÉPLACEMENTS (joindre les pièces justificatives) : </t>
  </si>
  <si>
    <t>Veuillez indiquer les noms des personnes que vous avez déplacées.</t>
  </si>
  <si>
    <t>Avion :</t>
  </si>
  <si>
    <t>Autobus :</t>
  </si>
  <si>
    <t>Train :</t>
  </si>
  <si>
    <t>Taxi :</t>
  </si>
  <si>
    <t>Automobile personnelle :</t>
  </si>
  <si>
    <t>Covoiturage :</t>
  </si>
  <si>
    <t>Autre :</t>
  </si>
  <si>
    <t>TOTAL 2 :</t>
  </si>
  <si>
    <t>REPAS</t>
  </si>
  <si>
    <t>nombre=</t>
  </si>
  <si>
    <t>table repas</t>
  </si>
  <si>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</si>
  <si>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</si>
  <si>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</si>
  <si>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</si>
  <si>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</si>
  <si>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</si>
  <si>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</si>
  <si>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</si>
  <si>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déjeuner</t>
  </si>
  <si>
    <t>dîner</t>
  </si>
  <si>
    <t>souper</t>
  </si>
  <si>
    <t xml:space="preserve">Distances routières établies par Transport Québec: </t>
  </si>
  <si>
    <t>http://www.mtq.gouv.qc.ca/fr/information/distances/index1.asp</t>
  </si>
  <si>
    <t>Signature du, de la réquérant-e</t>
  </si>
  <si>
    <t>Signature de la trésorerie</t>
  </si>
  <si>
    <t>Adresse</t>
  </si>
  <si>
    <t>Code postal:</t>
  </si>
  <si>
    <t>remboursé</t>
  </si>
  <si>
    <t>Pour le calcul concernant le montant à recevoir, il suffit d'indiquer le kilométrage</t>
  </si>
  <si>
    <t>km stat=</t>
  </si>
  <si>
    <t>Rivière-du-Loup</t>
  </si>
  <si>
    <t>Amqui</t>
  </si>
  <si>
    <t>Rimouski</t>
  </si>
  <si>
    <t>ASSOCIATION POUR LE DÉVELOPPEMENT DES AINÉS ET AINÉES À L'UQAR</t>
  </si>
  <si>
    <t>Nouveaux taux de remboursement</t>
  </si>
  <si>
    <t>en vigueur le 1er septembre 2022</t>
  </si>
  <si>
    <t>Automobile louée :</t>
  </si>
  <si>
    <t>Essence :</t>
  </si>
  <si>
    <t>REPAS : cocher avec un X les cases requises</t>
  </si>
  <si>
    <t xml:space="preserve">0,45 $/ km (voir distances au verso) </t>
  </si>
  <si>
    <t>Si vous avez déplacé des passagers, ajouter 0,10 $ par personne par km.</t>
  </si>
  <si>
    <t>TOTAL 1 + 2 :</t>
  </si>
  <si>
    <t>02/10/2022</t>
  </si>
  <si>
    <t>03/10/2022</t>
  </si>
  <si>
    <t>04/10/2022</t>
  </si>
  <si>
    <t>05/10/2022</t>
  </si>
  <si>
    <t>06/10/2022</t>
  </si>
  <si>
    <t>Baie-Comeau</t>
  </si>
  <si>
    <t>Grande-Rivière</t>
  </si>
  <si>
    <t>New-Richmond</t>
  </si>
  <si>
    <r>
      <t xml:space="preserve">dans la case </t>
    </r>
    <r>
      <rPr>
        <b/>
        <sz val="8"/>
        <rFont val="Verdana"/>
        <family val="2"/>
      </rPr>
      <t>km</t>
    </r>
    <r>
      <rPr>
        <sz val="8"/>
        <rFont val="Verdana"/>
        <family val="2"/>
      </rPr>
      <t xml:space="preserve"> = dans l'onglet </t>
    </r>
    <r>
      <rPr>
        <b/>
        <sz val="8"/>
        <rFont val="Verdana"/>
        <family val="2"/>
      </rPr>
      <t>rapport</t>
    </r>
    <r>
      <rPr>
        <sz val="8"/>
        <rFont val="Verdana"/>
        <family val="2"/>
      </rPr>
      <t xml:space="preserve"> et le calcul se fait automatiquement.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</si>
</sst>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$&quot;"/>
    <numFmt numFmtId="165" formatCode="#,##0.00\ &quot;$&quot;_-"/>
    <numFmt numFmtId="166" formatCode="_ * #,##0.00_)\ [$$-C0C]_ ;_ * \(#,##0.00\)\ [$$-C0C]_ ;_ * &quot;-&quot;??_)\ [$$-C0C]_ ;_ @_ "/>
  </numFmts>
  <fonts count="10" x14ac:knownFonts="1">
    <font>
      <sz val="10"/>
      <name val="Verdana"/>
    </font>
    <font>
      <u/>
      <sz val="10"/>
      <color indexed="12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u/>
      <sz val="8"/>
      <color indexed="12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1" fillId="0" borderId="0" xfId="1" applyAlignment="1" applyProtection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5" xfId="0" applyFont="1" applyBorder="1"/>
    <xf numFmtId="16" fontId="4" fillId="0" borderId="5" xfId="0" applyNumberFormat="1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16" fontId="4" fillId="0" borderId="1" xfId="0" applyNumberFormat="1" applyFont="1" applyBorder="1"/>
    <xf numFmtId="16" fontId="4" fillId="0" borderId="13" xfId="0" applyNumberFormat="1" applyFont="1" applyBorder="1"/>
    <xf numFmtId="0" fontId="2" fillId="0" borderId="0" xfId="0" applyFont="1" applyAlignment="1">
      <alignment textRotation="74"/>
    </xf>
    <xf numFmtId="0" fontId="5" fillId="0" borderId="0" xfId="0" applyFont="1"/>
    <xf numFmtId="0" fontId="5" fillId="0" borderId="0" xfId="0" applyFont="1" applyAlignment="1">
      <alignment textRotation="43"/>
    </xf>
    <xf numFmtId="0" fontId="2" fillId="0" borderId="0" xfId="0" applyFont="1" applyAlignment="1">
      <alignment textRotation="43"/>
    </xf>
    <xf numFmtId="0" fontId="6" fillId="0" borderId="0" xfId="0" applyFont="1"/>
    <xf numFmtId="0" fontId="7" fillId="0" borderId="0" xfId="0" applyFont="1" applyAlignment="1">
      <alignment textRotation="66"/>
    </xf>
    <xf numFmtId="0" fontId="7" fillId="0" borderId="0" xfId="0" applyFont="1"/>
    <xf numFmtId="166" fontId="4" fillId="0" borderId="1" xfId="0" applyNumberFormat="1" applyFont="1" applyBorder="1"/>
    <xf numFmtId="166" fontId="4" fillId="0" borderId="1" xfId="0" applyNumberFormat="1" applyFont="1" applyBorder="1" applyAlignment="1">
      <alignment horizontal="center"/>
    </xf>
    <xf numFmtId="166" fontId="4" fillId="0" borderId="6" xfId="0" applyNumberFormat="1" applyFont="1" applyBorder="1"/>
    <xf numFmtId="0" fontId="8" fillId="0" borderId="0" xfId="1" applyFont="1" applyAlignment="1" applyProtection="1"/>
    <xf numFmtId="0" fontId="4" fillId="0" borderId="0" xfId="0" applyFont="1" applyAlignment="1">
      <alignment horizontal="center"/>
    </xf>
    <xf numFmtId="0" fontId="0" fillId="0" borderId="0" xfId="0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466725</xdr:colOff>
      <xdr:row>0</xdr:row>
      <xdr:rowOff>0</xdr:rowOff>
    </xdr:to>
    <xdr:pic>
      <xdr:nvPicPr>
        <xdr:cNvPr id="1036" name="Picture 1" descr="Fruq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4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61889</xdr:rowOff>
    </xdr:from>
    <xdr:to>
      <xdr:col>1</xdr:col>
      <xdr:colOff>541867</xdr:colOff>
      <xdr:row>3</xdr:row>
      <xdr:rowOff>79554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1E63C74-E88B-A144-A99F-A46E40E84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61889"/>
          <a:ext cx="1354667" cy="474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14</xdr:row>
      <xdr:rowOff>85725</xdr:rowOff>
    </xdr:from>
    <xdr:to>
      <xdr:col>7</xdr:col>
      <xdr:colOff>327146</xdr:colOff>
      <xdr:row>26</xdr:row>
      <xdr:rowOff>57150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DF79E2BA-427E-087E-D8C7-96C143F63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238500"/>
          <a:ext cx="3832346" cy="236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tq.gouv.qc.ca/fr/information/distances/index1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zoomScale="150" zoomScaleNormal="150" zoomScaleSheetLayoutView="150" workbookViewId="0">
      <selection activeCell="C23" sqref="C23:E30"/>
    </sheetView>
  </sheetViews>
  <sheetFormatPr baseColWidth="10" defaultColWidth="10.6640625" defaultRowHeight="11" x14ac:dyDescent="0.15"/>
  <cols>
    <col min="1" max="1" width="10.6640625" style="1" customWidth="1"/>
    <col min="2" max="2" width="7.33203125" style="1" customWidth="1"/>
    <col min="3" max="5" width="5.6640625" style="1" customWidth="1"/>
    <col min="6" max="6" width="7.33203125" style="1" bestFit="1" customWidth="1"/>
    <col min="7" max="8" width="7.33203125" style="1" customWidth="1"/>
    <col min="9" max="16384" width="10.6640625" style="1"/>
  </cols>
  <sheetData>
    <row r="1" spans="1:8" ht="13" x14ac:dyDescent="0.15">
      <c r="A1" s="38"/>
      <c r="B1" s="39"/>
      <c r="C1" s="39"/>
      <c r="D1" s="39"/>
      <c r="E1" s="39"/>
      <c r="F1" s="39"/>
      <c r="G1" s="39"/>
      <c r="H1" s="39"/>
    </row>
    <row r="2" spans="1:8" x14ac:dyDescent="0.15">
      <c r="A2" s="7"/>
      <c r="B2" s="7"/>
      <c r="C2" s="8"/>
      <c r="D2" s="9"/>
      <c r="E2" s="9"/>
      <c r="F2" s="7"/>
      <c r="G2" s="7"/>
      <c r="H2" s="16" t="s">
        <v>56</v>
      </c>
    </row>
    <row r="3" spans="1:8" x14ac:dyDescent="0.15">
      <c r="A3" s="7"/>
      <c r="B3" s="7"/>
      <c r="C3" s="8"/>
      <c r="D3" s="9"/>
      <c r="E3" s="9"/>
      <c r="F3" s="7"/>
      <c r="G3" s="7"/>
      <c r="H3" s="16" t="s">
        <v>57</v>
      </c>
    </row>
    <row r="4" spans="1:8" x14ac:dyDescent="0.15">
      <c r="A4" s="7"/>
      <c r="B4" s="7"/>
      <c r="C4" s="8"/>
      <c r="D4" s="9"/>
      <c r="E4" s="9"/>
      <c r="F4" s="7"/>
      <c r="G4" s="7"/>
      <c r="H4" s="7"/>
    </row>
    <row r="5" spans="1:8" x14ac:dyDescent="0.15">
      <c r="A5" s="7" t="s">
        <v>55</v>
      </c>
      <c r="B5" s="7"/>
      <c r="C5" s="8"/>
      <c r="D5" s="9"/>
      <c r="E5" s="9"/>
      <c r="F5" s="7"/>
      <c r="G5" s="7"/>
      <c r="H5" s="7"/>
    </row>
    <row r="6" spans="1:8" x14ac:dyDescent="0.15">
      <c r="A6" s="7"/>
      <c r="B6" s="7"/>
      <c r="C6" s="8"/>
      <c r="D6" s="9" t="s">
        <v>0</v>
      </c>
      <c r="E6" s="9"/>
      <c r="F6" s="7"/>
      <c r="G6" s="7"/>
      <c r="H6" s="7"/>
    </row>
    <row r="7" spans="1:8" x14ac:dyDescent="0.15">
      <c r="A7" s="7" t="s">
        <v>3</v>
      </c>
      <c r="B7" s="7"/>
      <c r="C7" s="7"/>
      <c r="D7" s="7"/>
      <c r="E7" s="7"/>
      <c r="F7" s="7"/>
      <c r="G7" s="7"/>
      <c r="H7" s="7"/>
    </row>
    <row r="8" spans="1:8" x14ac:dyDescent="0.15">
      <c r="A8" s="7" t="s">
        <v>47</v>
      </c>
      <c r="B8" s="7"/>
      <c r="C8" s="24"/>
      <c r="D8" s="24"/>
      <c r="E8" s="24"/>
      <c r="F8" s="24"/>
      <c r="G8" s="24"/>
      <c r="H8" s="7"/>
    </row>
    <row r="9" spans="1:8" x14ac:dyDescent="0.15">
      <c r="A9" s="7"/>
      <c r="B9" s="7"/>
      <c r="C9" s="12"/>
      <c r="D9" s="12"/>
      <c r="E9" s="12"/>
      <c r="F9" s="12"/>
      <c r="G9" s="12"/>
      <c r="H9" s="7"/>
    </row>
    <row r="10" spans="1:8" x14ac:dyDescent="0.15">
      <c r="A10" s="7" t="s">
        <v>48</v>
      </c>
      <c r="B10" s="7"/>
      <c r="C10" s="7"/>
      <c r="D10" s="7"/>
      <c r="E10" s="7"/>
      <c r="F10" s="7"/>
      <c r="G10" s="7"/>
      <c r="H10" s="7"/>
    </row>
    <row r="11" spans="1:8" x14ac:dyDescent="0.15">
      <c r="A11" s="7"/>
      <c r="B11" s="7"/>
      <c r="C11" s="24"/>
      <c r="D11" s="24"/>
      <c r="E11" s="24"/>
      <c r="F11" s="24"/>
      <c r="G11" s="24"/>
      <c r="H11" s="7"/>
    </row>
    <row r="12" spans="1:8" x14ac:dyDescent="0.15">
      <c r="A12" s="7"/>
      <c r="B12" s="7"/>
      <c r="C12" s="7"/>
      <c r="D12" s="7"/>
      <c r="E12" s="7"/>
      <c r="F12" s="7"/>
      <c r="G12" s="7"/>
      <c r="H12" s="7"/>
    </row>
    <row r="13" spans="1:8" x14ac:dyDescent="0.15">
      <c r="A13" s="7"/>
      <c r="B13" s="7"/>
      <c r="C13" s="7"/>
      <c r="D13" s="7"/>
      <c r="E13" s="7"/>
      <c r="F13" s="7"/>
      <c r="G13" s="7"/>
      <c r="H13" s="7"/>
    </row>
    <row r="14" spans="1:8" x14ac:dyDescent="0.15">
      <c r="A14" s="7" t="s">
        <v>4</v>
      </c>
      <c r="B14" s="7"/>
      <c r="C14" s="7"/>
      <c r="D14" s="10"/>
      <c r="E14" s="10"/>
      <c r="F14" s="7"/>
      <c r="G14" s="7"/>
      <c r="H14" s="7"/>
    </row>
    <row r="15" spans="1:8" x14ac:dyDescent="0.15">
      <c r="A15" s="7" t="s">
        <v>5</v>
      </c>
      <c r="B15" s="11"/>
      <c r="C15" s="11"/>
      <c r="D15" s="7" t="s">
        <v>2</v>
      </c>
      <c r="E15" s="7"/>
      <c r="F15" s="11"/>
      <c r="G15" s="10"/>
      <c r="H15" s="7"/>
    </row>
    <row r="16" spans="1:8" x14ac:dyDescent="0.15">
      <c r="A16" s="7" t="s">
        <v>6</v>
      </c>
      <c r="B16" s="11"/>
      <c r="C16" s="11"/>
      <c r="D16" s="7" t="s">
        <v>7</v>
      </c>
      <c r="E16" s="7"/>
      <c r="F16" s="10"/>
      <c r="G16" s="10"/>
      <c r="H16" s="7"/>
    </row>
    <row r="17" spans="1:13" x14ac:dyDescent="0.15">
      <c r="A17" s="7" t="s">
        <v>8</v>
      </c>
      <c r="B17" s="11"/>
      <c r="C17" s="11"/>
      <c r="D17" s="7" t="s">
        <v>9</v>
      </c>
      <c r="E17" s="7"/>
      <c r="F17" s="10"/>
      <c r="G17" s="10"/>
      <c r="H17" s="7"/>
    </row>
    <row r="18" spans="1:13" x14ac:dyDescent="0.15">
      <c r="A18" s="7"/>
      <c r="B18" s="7"/>
      <c r="C18" s="7"/>
      <c r="D18" s="7" t="s">
        <v>1</v>
      </c>
      <c r="E18" s="7"/>
      <c r="F18" s="12"/>
      <c r="G18" s="12"/>
      <c r="H18" s="7"/>
    </row>
    <row r="19" spans="1:13" x14ac:dyDescent="0.15">
      <c r="A19" s="7"/>
      <c r="B19" s="7"/>
      <c r="C19" s="7"/>
      <c r="D19" s="7"/>
      <c r="E19" s="7"/>
      <c r="F19" s="7"/>
      <c r="G19" s="7"/>
      <c r="H19" s="7"/>
    </row>
    <row r="20" spans="1:13" x14ac:dyDescent="0.15">
      <c r="A20" s="7" t="s">
        <v>10</v>
      </c>
      <c r="B20" s="7"/>
      <c r="C20" s="7"/>
      <c r="D20" s="7"/>
      <c r="E20" s="7"/>
      <c r="F20" s="7"/>
      <c r="G20" s="7"/>
      <c r="H20" s="7"/>
    </row>
    <row r="21" spans="1:13" x14ac:dyDescent="0.15">
      <c r="A21" s="7"/>
      <c r="B21" s="7" t="s">
        <v>60</v>
      </c>
      <c r="D21" s="7"/>
      <c r="E21" s="7"/>
      <c r="F21" s="7"/>
      <c r="G21" s="7"/>
      <c r="H21" s="7"/>
    </row>
    <row r="22" spans="1:13" x14ac:dyDescent="0.15">
      <c r="A22" s="13" t="s">
        <v>11</v>
      </c>
      <c r="B22" s="13" t="s">
        <v>29</v>
      </c>
      <c r="C22" s="14" t="s">
        <v>12</v>
      </c>
      <c r="D22" s="14" t="s">
        <v>13</v>
      </c>
      <c r="E22" s="14" t="s">
        <v>14</v>
      </c>
      <c r="F22" s="13" t="s">
        <v>15</v>
      </c>
      <c r="G22" s="13" t="s">
        <v>16</v>
      </c>
      <c r="H22" s="13" t="s">
        <v>17</v>
      </c>
    </row>
    <row r="23" spans="1:13" x14ac:dyDescent="0.15">
      <c r="A23" s="25" t="s">
        <v>64</v>
      </c>
      <c r="B23" s="35">
        <f>distances!E19</f>
        <v>0</v>
      </c>
      <c r="C23" s="14"/>
      <c r="D23" s="14"/>
      <c r="E23" s="14"/>
      <c r="F23" s="34"/>
      <c r="G23" s="34"/>
      <c r="H23" s="34">
        <f t="shared" ref="H23:H30" si="0">SUM(B23+F23+G23)</f>
        <v>0</v>
      </c>
    </row>
    <row r="24" spans="1:13" x14ac:dyDescent="0.15">
      <c r="A24" s="26" t="s">
        <v>65</v>
      </c>
      <c r="B24" s="35">
        <f>distances!E20</f>
        <v>0</v>
      </c>
      <c r="C24" s="14"/>
      <c r="D24" s="14"/>
      <c r="E24" s="14"/>
      <c r="F24" s="34"/>
      <c r="G24" s="34"/>
      <c r="H24" s="34">
        <f t="shared" si="0"/>
        <v>0</v>
      </c>
    </row>
    <row r="25" spans="1:13" x14ac:dyDescent="0.15">
      <c r="A25" s="26" t="s">
        <v>66</v>
      </c>
      <c r="B25" s="35">
        <f>distances!E21</f>
        <v>0</v>
      </c>
      <c r="C25" s="14"/>
      <c r="D25" s="14"/>
      <c r="E25" s="14"/>
      <c r="F25" s="34"/>
      <c r="G25" s="34"/>
      <c r="H25" s="34">
        <f t="shared" si="0"/>
        <v>0</v>
      </c>
    </row>
    <row r="26" spans="1:13" x14ac:dyDescent="0.15">
      <c r="A26" s="13" t="s">
        <v>67</v>
      </c>
      <c r="B26" s="35">
        <f>distances!E22</f>
        <v>0</v>
      </c>
      <c r="C26" s="14"/>
      <c r="D26" s="14"/>
      <c r="E26" s="14"/>
      <c r="F26" s="34"/>
      <c r="G26" s="34"/>
      <c r="H26" s="34">
        <f t="shared" si="0"/>
        <v>0</v>
      </c>
    </row>
    <row r="27" spans="1:13" x14ac:dyDescent="0.15">
      <c r="A27" s="13" t="s">
        <v>68</v>
      </c>
      <c r="B27" s="35">
        <f>distances!E23</f>
        <v>0</v>
      </c>
      <c r="C27" s="14"/>
      <c r="D27" s="14"/>
      <c r="E27" s="14"/>
      <c r="F27" s="34"/>
      <c r="G27" s="34"/>
      <c r="H27" s="34">
        <f t="shared" si="0"/>
        <v>0</v>
      </c>
    </row>
    <row r="28" spans="1:13" x14ac:dyDescent="0.15">
      <c r="A28" s="13"/>
      <c r="B28" s="35">
        <f>distances!E24</f>
        <v>0</v>
      </c>
      <c r="C28" s="14"/>
      <c r="D28" s="14"/>
      <c r="E28" s="14"/>
      <c r="F28" s="34"/>
      <c r="G28" s="34"/>
      <c r="H28" s="34">
        <f t="shared" si="0"/>
        <v>0</v>
      </c>
    </row>
    <row r="29" spans="1:13" x14ac:dyDescent="0.15">
      <c r="A29" s="13"/>
      <c r="B29" s="35">
        <f>distances!E25</f>
        <v>0</v>
      </c>
      <c r="C29" s="14"/>
      <c r="D29" s="14"/>
      <c r="E29" s="14"/>
      <c r="F29" s="34"/>
      <c r="G29" s="34"/>
      <c r="H29" s="34">
        <f t="shared" si="0"/>
        <v>0</v>
      </c>
    </row>
    <row r="30" spans="1:13" x14ac:dyDescent="0.15">
      <c r="A30" s="13"/>
      <c r="B30" s="35">
        <f>distances!E26</f>
        <v>0</v>
      </c>
      <c r="C30" s="14"/>
      <c r="D30" s="14"/>
      <c r="E30" s="14"/>
      <c r="F30" s="34"/>
      <c r="G30" s="34"/>
      <c r="H30" s="34">
        <f t="shared" si="0"/>
        <v>0</v>
      </c>
    </row>
    <row r="31" spans="1:13" x14ac:dyDescent="0.15">
      <c r="A31" s="13" t="s">
        <v>18</v>
      </c>
      <c r="B31" s="35">
        <f>SUM(B23:B30)</f>
        <v>0</v>
      </c>
      <c r="C31" s="15"/>
      <c r="D31" s="14"/>
      <c r="E31" s="14"/>
      <c r="F31" s="35">
        <f>SUM(F23:F30)</f>
        <v>0</v>
      </c>
      <c r="G31" s="35">
        <f>SUM(G23:G30)</f>
        <v>0</v>
      </c>
      <c r="H31" s="34">
        <f>B31+F31+G31</f>
        <v>0</v>
      </c>
    </row>
    <row r="32" spans="1:13" x14ac:dyDescent="0.15">
      <c r="A32" s="7"/>
      <c r="B32" s="7"/>
      <c r="C32" s="7"/>
      <c r="D32" s="7"/>
      <c r="E32" s="7"/>
      <c r="F32" s="7"/>
      <c r="G32" s="7"/>
      <c r="H32" s="7"/>
      <c r="K32" s="2"/>
      <c r="M32" s="2"/>
    </row>
    <row r="33" spans="1:17" x14ac:dyDescent="0.15">
      <c r="A33" s="7" t="s">
        <v>19</v>
      </c>
      <c r="B33" s="7"/>
      <c r="C33" s="7"/>
      <c r="D33" s="7"/>
      <c r="E33" s="7"/>
      <c r="F33" s="7"/>
      <c r="G33" s="7"/>
      <c r="H33" s="7"/>
    </row>
    <row r="34" spans="1:17" x14ac:dyDescent="0.15">
      <c r="A34" s="7"/>
      <c r="B34" s="7"/>
      <c r="C34" s="7"/>
      <c r="D34" s="7"/>
      <c r="E34" s="7" t="s">
        <v>61</v>
      </c>
      <c r="F34" s="7"/>
      <c r="G34" s="7"/>
      <c r="H34" s="7"/>
    </row>
    <row r="35" spans="1:17" x14ac:dyDescent="0.15">
      <c r="A35" s="7" t="s">
        <v>62</v>
      </c>
      <c r="B35" s="7"/>
      <c r="C35" s="7"/>
      <c r="D35" s="7"/>
      <c r="E35" s="7"/>
      <c r="F35" s="7"/>
      <c r="G35" s="7"/>
      <c r="H35" s="7"/>
    </row>
    <row r="36" spans="1:17" x14ac:dyDescent="0.15">
      <c r="A36" s="7" t="s">
        <v>20</v>
      </c>
      <c r="B36" s="7"/>
      <c r="C36" s="7"/>
      <c r="D36" s="7"/>
      <c r="E36" s="7"/>
      <c r="F36" s="7"/>
      <c r="G36" s="7"/>
      <c r="H36" s="7"/>
    </row>
    <row r="37" spans="1:17" x14ac:dyDescent="0.15">
      <c r="A37" s="7"/>
      <c r="B37" s="7"/>
      <c r="C37" s="7"/>
      <c r="D37" s="7"/>
      <c r="E37" s="7"/>
      <c r="F37" s="7"/>
      <c r="G37" s="7"/>
      <c r="H37" s="7"/>
      <c r="J37" s="2"/>
    </row>
    <row r="38" spans="1:17" x14ac:dyDescent="0.15">
      <c r="A38" s="7" t="s">
        <v>21</v>
      </c>
      <c r="B38" s="7"/>
      <c r="C38" s="7"/>
      <c r="D38" s="7"/>
      <c r="E38" s="7"/>
      <c r="F38" s="7"/>
      <c r="G38" s="7"/>
      <c r="H38" s="34"/>
    </row>
    <row r="39" spans="1:17" x14ac:dyDescent="0.15">
      <c r="A39" s="7" t="s">
        <v>22</v>
      </c>
      <c r="B39" s="7"/>
      <c r="C39" s="7"/>
      <c r="D39" s="7"/>
      <c r="E39" s="7"/>
      <c r="F39" s="7"/>
      <c r="G39" s="7"/>
      <c r="H39" s="34"/>
    </row>
    <row r="40" spans="1:17" x14ac:dyDescent="0.15">
      <c r="A40" s="7" t="s">
        <v>23</v>
      </c>
      <c r="B40" s="7"/>
      <c r="C40" s="7"/>
      <c r="D40" s="7"/>
      <c r="E40" s="7"/>
      <c r="F40" s="7"/>
      <c r="G40" s="7"/>
      <c r="H40" s="34"/>
    </row>
    <row r="41" spans="1:17" x14ac:dyDescent="0.15">
      <c r="A41" s="7" t="s">
        <v>24</v>
      </c>
      <c r="B41" s="7"/>
      <c r="C41" s="7"/>
      <c r="D41" s="7"/>
      <c r="E41" s="7"/>
      <c r="F41" s="7"/>
      <c r="G41" s="7"/>
      <c r="H41" s="34"/>
    </row>
    <row r="42" spans="1:17" ht="13" x14ac:dyDescent="0.15">
      <c r="A42" s="7" t="s">
        <v>58</v>
      </c>
      <c r="B42" s="7"/>
      <c r="C42" s="7"/>
      <c r="D42" s="7"/>
      <c r="E42" s="7"/>
      <c r="F42" s="7"/>
      <c r="G42" s="7"/>
      <c r="H42" s="34"/>
      <c r="J42" s="7"/>
      <c r="K42" s="7"/>
      <c r="L42" s="16"/>
      <c r="M42"/>
      <c r="N42" s="7"/>
      <c r="O42" s="7"/>
      <c r="P42" s="7"/>
      <c r="Q42"/>
    </row>
    <row r="43" spans="1:17" x14ac:dyDescent="0.15">
      <c r="A43" s="7" t="s">
        <v>59</v>
      </c>
      <c r="B43" s="7"/>
      <c r="C43" s="7"/>
      <c r="D43" s="7"/>
      <c r="E43" s="7"/>
      <c r="F43" s="7"/>
      <c r="G43" s="7"/>
      <c r="H43" s="34"/>
    </row>
    <row r="44" spans="1:17" x14ac:dyDescent="0.15">
      <c r="A44" s="7" t="s">
        <v>25</v>
      </c>
      <c r="B44" s="7"/>
      <c r="C44" s="16" t="s">
        <v>51</v>
      </c>
      <c r="D44" s="13"/>
      <c r="E44" s="7"/>
      <c r="F44" s="7"/>
      <c r="G44" s="7"/>
      <c r="H44" s="34">
        <f>D44*0.45</f>
        <v>0</v>
      </c>
    </row>
    <row r="45" spans="1:17" x14ac:dyDescent="0.15">
      <c r="A45" s="7" t="s">
        <v>26</v>
      </c>
      <c r="B45" s="7"/>
      <c r="C45" s="16" t="s">
        <v>30</v>
      </c>
      <c r="D45" s="13"/>
      <c r="E45" s="7"/>
      <c r="F45" s="7"/>
      <c r="G45" s="7"/>
      <c r="H45" s="34">
        <f>D44*D45*0.1</f>
        <v>0</v>
      </c>
    </row>
    <row r="46" spans="1:17" x14ac:dyDescent="0.15">
      <c r="A46" s="7" t="s">
        <v>25</v>
      </c>
      <c r="B46" s="7"/>
      <c r="C46" s="16" t="s">
        <v>51</v>
      </c>
      <c r="D46" s="13"/>
      <c r="E46" s="7"/>
      <c r="F46" s="7"/>
      <c r="G46" s="7"/>
      <c r="H46" s="34">
        <f>D46*0.45</f>
        <v>0</v>
      </c>
    </row>
    <row r="47" spans="1:17" x14ac:dyDescent="0.15">
      <c r="A47" s="7" t="s">
        <v>26</v>
      </c>
      <c r="B47" s="7"/>
      <c r="C47" s="16" t="s">
        <v>30</v>
      </c>
      <c r="D47" s="13"/>
      <c r="E47" s="7"/>
      <c r="F47" s="7"/>
      <c r="G47" s="7"/>
      <c r="H47" s="34">
        <f>D46*D47*0.1</f>
        <v>0</v>
      </c>
    </row>
    <row r="48" spans="1:17" x14ac:dyDescent="0.15">
      <c r="A48" s="7" t="s">
        <v>27</v>
      </c>
      <c r="B48" s="7"/>
      <c r="C48" s="16"/>
      <c r="D48" s="7"/>
      <c r="E48" s="7"/>
      <c r="F48" s="7"/>
      <c r="G48" s="7"/>
      <c r="H48" s="34"/>
    </row>
    <row r="49" spans="1:9" x14ac:dyDescent="0.15">
      <c r="A49" s="7"/>
      <c r="B49" s="7"/>
      <c r="C49" s="7"/>
      <c r="D49" s="7"/>
      <c r="E49" s="7"/>
      <c r="F49" s="7"/>
      <c r="G49" s="7"/>
      <c r="H49" s="36"/>
    </row>
    <row r="50" spans="1:9" x14ac:dyDescent="0.15">
      <c r="A50" s="7" t="s">
        <v>28</v>
      </c>
      <c r="B50" s="7"/>
      <c r="C50" s="7"/>
      <c r="D50" s="7"/>
      <c r="E50" s="7"/>
      <c r="F50" s="7"/>
      <c r="G50" s="7"/>
      <c r="H50" s="34">
        <f>SUM(H38:H48)</f>
        <v>0</v>
      </c>
    </row>
    <row r="51" spans="1:9" x14ac:dyDescent="0.15">
      <c r="A51" s="7" t="s">
        <v>63</v>
      </c>
      <c r="B51" s="7"/>
      <c r="C51" s="7"/>
      <c r="D51" s="7"/>
      <c r="E51" s="7"/>
      <c r="F51" s="7"/>
      <c r="G51" s="7"/>
      <c r="H51" s="34">
        <f>H50+H31</f>
        <v>0</v>
      </c>
      <c r="I51" s="1" t="s">
        <v>49</v>
      </c>
    </row>
    <row r="52" spans="1:9" ht="12" thickBot="1" x14ac:dyDescent="0.2">
      <c r="A52" s="7"/>
      <c r="B52" s="7"/>
      <c r="C52" s="7"/>
      <c r="D52" s="7"/>
      <c r="E52" s="7"/>
      <c r="F52" s="7"/>
      <c r="G52" s="7"/>
      <c r="H52" s="7"/>
    </row>
    <row r="53" spans="1:9" ht="12" thickTop="1" x14ac:dyDescent="0.15">
      <c r="A53" s="17" t="s">
        <v>45</v>
      </c>
      <c r="B53" s="18"/>
      <c r="C53" s="18"/>
      <c r="D53" s="19"/>
      <c r="E53" s="17" t="s">
        <v>46</v>
      </c>
      <c r="F53" s="18"/>
      <c r="G53" s="20"/>
      <c r="H53" s="21"/>
    </row>
    <row r="54" spans="1:9" x14ac:dyDescent="0.15">
      <c r="A54" s="22"/>
      <c r="B54" s="7"/>
      <c r="C54" s="7"/>
      <c r="D54" s="23"/>
      <c r="E54" s="22"/>
      <c r="F54" s="7"/>
      <c r="G54" s="7"/>
      <c r="H54" s="23"/>
    </row>
    <row r="55" spans="1:9" x14ac:dyDescent="0.15">
      <c r="A55" s="22"/>
      <c r="B55" s="7"/>
      <c r="C55" s="7"/>
      <c r="D55" s="23"/>
      <c r="E55" s="22"/>
      <c r="F55" s="7"/>
      <c r="G55" s="7"/>
      <c r="H55" s="23"/>
    </row>
    <row r="56" spans="1:9" x14ac:dyDescent="0.15">
      <c r="A56" s="22"/>
      <c r="B56" s="7"/>
      <c r="C56" s="7"/>
      <c r="D56" s="23"/>
      <c r="E56" s="22"/>
      <c r="F56" s="7"/>
      <c r="G56" s="7"/>
      <c r="H56" s="23"/>
    </row>
    <row r="57" spans="1:9" x14ac:dyDescent="0.15">
      <c r="A57" s="22"/>
      <c r="B57" s="7"/>
      <c r="C57" s="7"/>
      <c r="D57" s="23"/>
      <c r="E57" s="22"/>
      <c r="F57" s="7"/>
      <c r="G57" s="7"/>
      <c r="H57" s="23"/>
    </row>
    <row r="58" spans="1:9" ht="12" thickBot="1" x14ac:dyDescent="0.2">
      <c r="A58" s="4"/>
      <c r="B58" s="5"/>
      <c r="C58" s="5"/>
      <c r="D58" s="6"/>
      <c r="E58" s="4"/>
      <c r="F58" s="5"/>
      <c r="G58" s="5"/>
      <c r="H58" s="6"/>
    </row>
    <row r="59" spans="1:9" ht="12" thickTop="1" x14ac:dyDescent="0.15"/>
  </sheetData>
  <mergeCells count="1">
    <mergeCell ref="A1:H1"/>
  </mergeCells>
  <phoneticPr fontId="2" type="noConversion"/>
  <pageMargins left="0.78" right="0.78740157480314965" top="0.59055118110236227" bottom="0.98425196850393704" header="0.51181102362204722" footer="0.51181102362204722"/>
  <pageSetup paperSize="9" orientation="portrait" r:id="rId1"/>
  <headerFooter alignWithMargins="0">
    <oddFooter>&amp;L&amp;8ADAUQAR/OCTOBRE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zoomScale="120" zoomScaleNormal="120" workbookViewId="0">
      <selection activeCell="A13" sqref="A13"/>
    </sheetView>
  </sheetViews>
  <sheetFormatPr baseColWidth="10" defaultRowHeight="13" x14ac:dyDescent="0.15"/>
  <cols>
    <col min="1" max="1" width="19.83203125" customWidth="1"/>
    <col min="2" max="11" width="4.33203125" customWidth="1"/>
  </cols>
  <sheetData>
    <row r="1" spans="1:11" ht="82.5" customHeight="1" x14ac:dyDescent="0.15">
      <c r="A1" s="1"/>
      <c r="B1" s="29" t="s">
        <v>53</v>
      </c>
      <c r="C1" s="30" t="s">
        <v>69</v>
      </c>
      <c r="D1" s="30" t="s">
        <v>70</v>
      </c>
      <c r="E1" s="30" t="s">
        <v>71</v>
      </c>
      <c r="F1" s="30" t="s">
        <v>54</v>
      </c>
      <c r="G1" s="30" t="s">
        <v>52</v>
      </c>
      <c r="H1" s="30"/>
      <c r="I1" s="27"/>
      <c r="J1" s="27"/>
      <c r="K1" s="27"/>
    </row>
    <row r="2" spans="1:11" x14ac:dyDescent="0.15">
      <c r="A2" s="28" t="s">
        <v>53</v>
      </c>
      <c r="B2" s="28">
        <v>0</v>
      </c>
      <c r="C2" s="28">
        <v>68</v>
      </c>
      <c r="D2" s="28">
        <v>311</v>
      </c>
      <c r="E2" s="28">
        <v>178</v>
      </c>
      <c r="F2" s="28">
        <v>102</v>
      </c>
      <c r="G2" s="28">
        <v>209</v>
      </c>
      <c r="H2" s="28"/>
      <c r="I2" s="1"/>
      <c r="J2" s="1"/>
      <c r="K2" s="1"/>
    </row>
    <row r="3" spans="1:11" x14ac:dyDescent="0.15">
      <c r="A3" s="1" t="s">
        <v>69</v>
      </c>
      <c r="B3" s="28">
        <v>68</v>
      </c>
      <c r="C3" s="28">
        <v>0</v>
      </c>
      <c r="D3" s="28">
        <v>345</v>
      </c>
      <c r="E3" s="28">
        <v>213</v>
      </c>
      <c r="F3" s="28">
        <v>100</v>
      </c>
      <c r="G3" s="28">
        <v>240</v>
      </c>
      <c r="H3" s="28"/>
      <c r="I3" s="1"/>
      <c r="J3" s="1"/>
      <c r="K3" s="1"/>
    </row>
    <row r="4" spans="1:11" x14ac:dyDescent="0.15">
      <c r="A4" s="1" t="s">
        <v>70</v>
      </c>
      <c r="B4" s="28">
        <v>311</v>
      </c>
      <c r="C4" s="28">
        <v>345</v>
      </c>
      <c r="D4" s="28">
        <v>0</v>
      </c>
      <c r="E4" s="28">
        <v>133</v>
      </c>
      <c r="F4" s="28">
        <v>413</v>
      </c>
      <c r="G4" s="28">
        <v>520</v>
      </c>
      <c r="H4" s="28"/>
      <c r="I4" s="1"/>
      <c r="J4" s="1"/>
      <c r="K4" s="1"/>
    </row>
    <row r="5" spans="1:11" x14ac:dyDescent="0.15">
      <c r="A5" s="1" t="s">
        <v>71</v>
      </c>
      <c r="B5" s="28">
        <v>178</v>
      </c>
      <c r="C5" s="28">
        <v>213</v>
      </c>
      <c r="D5" s="28">
        <v>133</v>
      </c>
      <c r="E5" s="28">
        <v>0</v>
      </c>
      <c r="F5" s="28">
        <v>280</v>
      </c>
      <c r="G5" s="28">
        <v>387</v>
      </c>
      <c r="H5" s="28"/>
      <c r="I5" s="1"/>
      <c r="J5" s="1"/>
      <c r="K5" s="1"/>
    </row>
    <row r="6" spans="1:11" x14ac:dyDescent="0.15">
      <c r="A6" s="1" t="s">
        <v>54</v>
      </c>
      <c r="B6" s="28">
        <v>102</v>
      </c>
      <c r="C6" s="28">
        <v>100</v>
      </c>
      <c r="D6" s="28">
        <v>413</v>
      </c>
      <c r="E6" s="28">
        <v>280</v>
      </c>
      <c r="F6" s="28">
        <v>0</v>
      </c>
      <c r="G6" s="28">
        <v>110</v>
      </c>
      <c r="H6" s="28"/>
      <c r="I6" s="1"/>
      <c r="J6" s="1"/>
      <c r="K6" s="1"/>
    </row>
    <row r="7" spans="1:11" x14ac:dyDescent="0.15">
      <c r="A7" s="1" t="s">
        <v>52</v>
      </c>
      <c r="B7" s="28">
        <v>209</v>
      </c>
      <c r="C7" s="28">
        <v>240</v>
      </c>
      <c r="D7" s="28">
        <v>520</v>
      </c>
      <c r="E7" s="28">
        <v>387</v>
      </c>
      <c r="F7" s="28">
        <v>110</v>
      </c>
      <c r="G7" s="28">
        <v>0</v>
      </c>
      <c r="H7" s="28"/>
      <c r="I7" s="1"/>
      <c r="J7" s="1"/>
      <c r="K7" s="1"/>
    </row>
    <row r="8" spans="1:11" x14ac:dyDescent="0.15">
      <c r="A8" s="1"/>
      <c r="B8" s="28"/>
      <c r="C8" s="28"/>
      <c r="D8" s="28"/>
      <c r="E8" s="28"/>
      <c r="F8" s="28"/>
      <c r="G8" s="28"/>
      <c r="H8" s="28"/>
      <c r="I8" s="1"/>
      <c r="J8" s="1"/>
      <c r="K8" s="1"/>
    </row>
    <row r="9" spans="1:11" x14ac:dyDescent="0.15">
      <c r="A9" s="1" t="s">
        <v>43</v>
      </c>
      <c r="B9" s="1"/>
      <c r="C9" s="1"/>
      <c r="D9" s="1"/>
      <c r="E9" s="1"/>
      <c r="F9" s="1"/>
      <c r="G9" s="1"/>
      <c r="H9" s="1"/>
      <c r="I9" s="1"/>
      <c r="K9" s="1"/>
    </row>
    <row r="10" spans="1:11" x14ac:dyDescent="0.15">
      <c r="A10" s="37" t="s">
        <v>44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15">
      <c r="A11" s="1" t="s">
        <v>50</v>
      </c>
    </row>
    <row r="12" spans="1:11" x14ac:dyDescent="0.15">
      <c r="A12" s="1" t="s">
        <v>72</v>
      </c>
      <c r="F12" s="3"/>
    </row>
    <row r="14" spans="1:11" x14ac:dyDescent="0.15">
      <c r="A14" s="3"/>
    </row>
    <row r="17" spans="1:11" x14ac:dyDescent="0.15">
      <c r="F17" s="33"/>
      <c r="G17" s="33"/>
      <c r="H17" s="33"/>
      <c r="I17" s="33"/>
      <c r="J17" s="33"/>
      <c r="K17" s="33"/>
    </row>
    <row r="18" spans="1:11" ht="50" x14ac:dyDescent="0.15">
      <c r="A18" s="31" t="s">
        <v>31</v>
      </c>
      <c r="B18" s="32" t="s">
        <v>40</v>
      </c>
      <c r="C18" s="32" t="s">
        <v>41</v>
      </c>
      <c r="D18" s="32" t="s">
        <v>42</v>
      </c>
      <c r="E18" s="32"/>
    </row>
    <row r="19" spans="1:11" x14ac:dyDescent="0.15">
      <c r="A19" s="33" t="s">
        <v>32</v>
      </c>
      <c r="B19" s="33" t="str">
        <f>IF(rapport!C23="x",10,"")</f>
        <v/>
      </c>
      <c r="C19" s="33" t="str">
        <f>IF(rapport!D23="x",16,"")</f>
        <v/>
      </c>
      <c r="D19" s="33" t="str">
        <f>IF(rapport!E23="x",25,"")</f>
        <v/>
      </c>
      <c r="E19" s="33">
        <f>SUM(B19:D19)</f>
        <v>0</v>
      </c>
    </row>
    <row r="20" spans="1:11" x14ac:dyDescent="0.15">
      <c r="A20" s="33" t="s">
        <v>33</v>
      </c>
      <c r="B20" s="33" t="str">
        <f>IF(rapport!C24="x",10,"")</f>
        <v/>
      </c>
      <c r="C20" s="33" t="str">
        <f>IF(rapport!D24="x",16,"")</f>
        <v/>
      </c>
      <c r="D20" s="33" t="str">
        <f>IF(rapport!E24="x",25,"")</f>
        <v/>
      </c>
      <c r="E20" s="33">
        <f t="shared" ref="E20:E26" si="0">SUM(B20:D20)</f>
        <v>0</v>
      </c>
    </row>
    <row r="21" spans="1:11" x14ac:dyDescent="0.15">
      <c r="A21" s="33" t="s">
        <v>34</v>
      </c>
      <c r="B21" s="33" t="str">
        <f>IF(rapport!C25="x",10,"")</f>
        <v/>
      </c>
      <c r="C21" s="33" t="str">
        <f>IF(rapport!D25="x",16,"")</f>
        <v/>
      </c>
      <c r="D21" s="33" t="str">
        <f>IF(rapport!E25="x",25,"")</f>
        <v/>
      </c>
      <c r="E21" s="33">
        <f t="shared" si="0"/>
        <v>0</v>
      </c>
    </row>
    <row r="22" spans="1:11" x14ac:dyDescent="0.15">
      <c r="A22" s="33" t="s">
        <v>35</v>
      </c>
      <c r="B22" s="33" t="str">
        <f>IF(rapport!C26="x",10,"")</f>
        <v/>
      </c>
      <c r="C22" s="33" t="str">
        <f>IF(rapport!D26="x",16,"")</f>
        <v/>
      </c>
      <c r="D22" s="33" t="str">
        <f>IF(rapport!E26="x",25,"")</f>
        <v/>
      </c>
      <c r="E22" s="33">
        <f t="shared" si="0"/>
        <v>0</v>
      </c>
      <c r="F22" s="33"/>
      <c r="G22" s="33"/>
      <c r="H22" s="33"/>
      <c r="I22" s="33"/>
      <c r="J22" s="33"/>
      <c r="K22" s="33"/>
    </row>
    <row r="23" spans="1:11" x14ac:dyDescent="0.15">
      <c r="A23" s="33" t="s">
        <v>36</v>
      </c>
      <c r="B23" s="33" t="str">
        <f>IF(rapport!C27="x",10,"")</f>
        <v/>
      </c>
      <c r="C23" s="33" t="str">
        <f>IF(rapport!D27="x",16,"")</f>
        <v/>
      </c>
      <c r="D23" s="33" t="str">
        <f>IF(rapport!E27="x",25,"")</f>
        <v/>
      </c>
      <c r="E23" s="33">
        <f t="shared" si="0"/>
        <v>0</v>
      </c>
      <c r="F23" s="33"/>
      <c r="G23" s="33"/>
      <c r="H23" s="33"/>
      <c r="I23" s="33"/>
      <c r="J23" s="33"/>
      <c r="K23" s="33"/>
    </row>
    <row r="24" spans="1:11" x14ac:dyDescent="0.15">
      <c r="A24" s="33" t="s">
        <v>37</v>
      </c>
      <c r="B24" s="33" t="str">
        <f>IF(rapport!C28="x",10,"")</f>
        <v/>
      </c>
      <c r="C24" s="33" t="str">
        <f>IF(rapport!D28="x",16,"")</f>
        <v/>
      </c>
      <c r="D24" s="33" t="str">
        <f>IF(rapport!E28="x",25,"")</f>
        <v/>
      </c>
      <c r="E24" s="33">
        <f t="shared" si="0"/>
        <v>0</v>
      </c>
      <c r="F24" s="33"/>
      <c r="G24" s="33"/>
      <c r="H24" s="33"/>
      <c r="I24" s="33"/>
      <c r="J24" s="33"/>
      <c r="K24" s="33"/>
    </row>
    <row r="25" spans="1:11" x14ac:dyDescent="0.15">
      <c r="A25" s="33" t="s">
        <v>38</v>
      </c>
      <c r="B25" s="33" t="str">
        <f>IF(rapport!C29="x",10,"")</f>
        <v/>
      </c>
      <c r="C25" s="33" t="str">
        <f>IF(rapport!D29="x",16,"")</f>
        <v/>
      </c>
      <c r="D25" s="33" t="str">
        <f>IF(rapport!E29="x",25,"")</f>
        <v/>
      </c>
      <c r="E25" s="33">
        <f t="shared" si="0"/>
        <v>0</v>
      </c>
      <c r="F25" s="33"/>
      <c r="G25" s="33"/>
      <c r="H25" s="33"/>
      <c r="I25" s="33"/>
      <c r="J25" s="33"/>
      <c r="K25" s="33"/>
    </row>
    <row r="26" spans="1:11" x14ac:dyDescent="0.15">
      <c r="A26" s="33" t="s">
        <v>39</v>
      </c>
      <c r="B26" s="33" t="str">
        <f>IF(rapport!C30="x",10,"")</f>
        <v/>
      </c>
      <c r="C26" s="33" t="str">
        <f>IF(rapport!D30="x",16,"")</f>
        <v/>
      </c>
      <c r="D26" s="33" t="str">
        <f>IF(rapport!E30="x",25,"")</f>
        <v/>
      </c>
      <c r="E26" s="33">
        <f t="shared" si="0"/>
        <v>0</v>
      </c>
      <c r="F26" s="33"/>
      <c r="G26" s="33"/>
      <c r="H26" s="33"/>
      <c r="I26" s="33"/>
      <c r="J26" s="33"/>
      <c r="K26" s="33"/>
    </row>
    <row r="27" spans="1:11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15">
      <c r="F28" s="33"/>
      <c r="G28" s="33"/>
      <c r="H28" s="33"/>
      <c r="I28" s="33"/>
      <c r="J28" s="33"/>
      <c r="K28" s="33"/>
    </row>
    <row r="29" spans="1:11" x14ac:dyDescent="0.15">
      <c r="F29" s="33"/>
      <c r="G29" s="33"/>
      <c r="H29" s="33"/>
      <c r="I29" s="33"/>
      <c r="J29" s="33"/>
      <c r="K29" s="33"/>
    </row>
    <row r="30" spans="1:11" x14ac:dyDescent="0.15">
      <c r="F30" s="33"/>
      <c r="G30" s="33"/>
      <c r="H30" s="33"/>
      <c r="I30" s="33"/>
      <c r="J30" s="33"/>
      <c r="K30" s="33"/>
    </row>
    <row r="31" spans="1:11" x14ac:dyDescent="0.15">
      <c r="F31" s="33"/>
      <c r="G31" s="33"/>
      <c r="H31" s="33"/>
      <c r="I31" s="33"/>
      <c r="J31" s="33"/>
      <c r="K31" s="33"/>
    </row>
  </sheetData>
  <sheetProtection selectLockedCells="1" selectUnlockedCells="1"/>
  <phoneticPr fontId="2" type="noConversion"/>
  <hyperlinks>
    <hyperlink ref="A10" r:id="rId1" xr:uid="{314A5CE7-C7E9-924D-ACB3-58050A5FC1F0}"/>
  </hyperlinks>
  <pageMargins left="0.78740157499999996" right="0.78740157499999996" top="0.984251969" bottom="0.984251969" header="0.4921259845" footer="0.4921259845"/>
  <pageSetup paperSize="9" orientation="portrait" horizontalDpi="4294967293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rapport</vt:lpstr>
      <vt:lpstr>distances</vt:lpstr>
      <vt:lpstr>distances!Zone_d_impression</vt:lpstr>
      <vt:lpstr>rapport!Zone_d_impression</vt:lpstr>
    </vt:vector>
  </TitlesOfParts>
  <Company>uqar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laplante</dc:creator>
  <cp:lastModifiedBy>Michel Hébert</cp:lastModifiedBy>
  <cp:lastPrinted>2022-10-08T12:40:42Z</cp:lastPrinted>
  <dcterms:created xsi:type="dcterms:W3CDTF">2005-05-09T14:33:47Z</dcterms:created>
  <dcterms:modified xsi:type="dcterms:W3CDTF">2022-10-18T17:58:27Z</dcterms:modified>
</cp:coreProperties>
</file>